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securitysoftwareou-my.sharepoint.com/personal/u118_cybers_eu/Documents/Desktop/Desktop7/KLIENDID/KV/2025 Trellix/"/>
    </mc:Choice>
  </mc:AlternateContent>
  <xr:revisionPtr revIDLastSave="15" documentId="8_{14DFEA20-E2F1-461C-8B92-EED4745D0A8B}" xr6:coauthVersionLast="47" xr6:coauthVersionMax="47" xr10:uidLastSave="{56AB6383-C1D1-43A9-85EF-AA5CAF4D641A}"/>
  <bookViews>
    <workbookView xWindow="-98" yWindow="-98" windowWidth="28996" windowHeight="156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I23" i="1" l="1"/>
  <c r="H30" i="1" l="1"/>
  <c r="I30" i="1" s="1"/>
  <c r="H29" i="1"/>
  <c r="I29" i="1" s="1"/>
  <c r="H28" i="1"/>
  <c r="I28" i="1" s="1"/>
  <c r="H22" i="1"/>
  <c r="H21" i="1"/>
  <c r="H20" i="1"/>
  <c r="H19" i="1"/>
  <c r="I19" i="1" s="1"/>
  <c r="H18" i="1"/>
  <c r="I18" i="1" s="1"/>
  <c r="H17" i="1"/>
  <c r="I17" i="1" s="1"/>
  <c r="H16" i="1"/>
  <c r="I16" i="1" s="1"/>
  <c r="H15" i="1"/>
  <c r="I15" i="1" s="1"/>
  <c r="I22" i="1" l="1"/>
  <c r="I21" i="1"/>
  <c r="I20" i="1"/>
  <c r="H31" i="1"/>
  <c r="I31" i="1" s="1"/>
  <c r="H24" i="1"/>
  <c r="I24" i="1" s="1"/>
</calcChain>
</file>

<file path=xl/sharedStrings.xml><?xml version="1.0" encoding="utf-8"?>
<sst xmlns="http://schemas.openxmlformats.org/spreadsheetml/2006/main" count="118" uniqueCount="61">
  <si>
    <t>Pakkuja nimi:</t>
  </si>
  <si>
    <t>Pakkuja registrikood:</t>
  </si>
  <si>
    <t>Pakkuja aadress:</t>
  </si>
  <si>
    <t>Pakkumuse jõusoleku aeg kalendripäevades:</t>
  </si>
  <si>
    <t>Jrk</t>
  </si>
  <si>
    <t>Kogus</t>
  </si>
  <si>
    <t>Ühik</t>
  </si>
  <si>
    <t>Kirjeldus</t>
  </si>
  <si>
    <t>tk</t>
  </si>
  <si>
    <t>Tootja tootekood*</t>
  </si>
  <si>
    <t xml:space="preserve">Pakkuja kirjutab välja pakutava toote tootja tootekoodi. </t>
  </si>
  <si>
    <t>Tarnekoht: Eesti</t>
  </si>
  <si>
    <t>CEBYFM-AA-HG</t>
  </si>
  <si>
    <t>DLPYFM-AA-HG</t>
  </si>
  <si>
    <t>Maksja: Kaitsevägi</t>
  </si>
  <si>
    <t>Maksja: RKIK</t>
  </si>
  <si>
    <t xml:space="preserve">Trellix Data Loss Prevention Endpoint Complete ProtectPLUS 1yr Thrive Essential Band H (2001 to 5000) Standard                                                                                                                                            </t>
  </si>
  <si>
    <t>TRXE1DEE-AA-EG</t>
  </si>
  <si>
    <t xml:space="preserve">Trellix Complete EndPoint Protection - Business ProtectPLUS 1yr Thrive Essential Band H (2001 to 5000) Standard                                                                                                                                           </t>
  </si>
  <si>
    <t>WSGYCM-AA-HG</t>
  </si>
  <si>
    <t xml:space="preserve">Skyhigh SWG Software 1yr Business Software Support Band H (2001 to 5000) Standard                                                                                                                                                                         </t>
  </si>
  <si>
    <t>WSGYCM-AA-EG</t>
  </si>
  <si>
    <t xml:space="preserve">Skyhigh SWG Software 1yr Business Software Support Band E (251 to 500) Standard                                                                                                                                                                           </t>
  </si>
  <si>
    <t>WATECE-AA-HG</t>
  </si>
  <si>
    <t xml:space="preserve">Skyhigh Secure Web Anti-Malware Third-Party AddOn 1yr Subscription with 1yr Business Software Support Band H (2001 to 5000) Standard                                                                                                                      </t>
  </si>
  <si>
    <t>GAMECE-AA-EG</t>
  </si>
  <si>
    <t xml:space="preserve">Skyhigh SWG Anti-Malware AddOn 1yr Subscription with 1yr Business Software Support Band E (251 to 500) Standard                                                                                                                                           </t>
  </si>
  <si>
    <t>GAMECE-AA-HG</t>
  </si>
  <si>
    <t xml:space="preserve">Skyhigh SWG Anti-Malware AddOn 1yr Subscription with 1yr Business Software Support Band H (2001 to 5000) Standard                                                                                                                                         </t>
  </si>
  <si>
    <t>WBG4500DNBDG</t>
  </si>
  <si>
    <t xml:space="preserve">Web Gateway WG4500-D Appliance 1yr Onsite Next Business Day Hardware Support (see Quote&amp;Order Policies for specifics)  (1+) Standard                                                                                                                      </t>
  </si>
  <si>
    <t>ATD6100GLNBD</t>
  </si>
  <si>
    <t>MFE Adv Threat Def 6100 Stand 1yrBZ+NBD</t>
  </si>
  <si>
    <t>03.04.2025 - 01.04.2026</t>
  </si>
  <si>
    <t>20.04.2025 - 19.04.2026</t>
  </si>
  <si>
    <t>04.10.2025 - 31.12.2025</t>
  </si>
  <si>
    <t>27.05.2025 - 31.12.2025</t>
  </si>
  <si>
    <t>Kehtivus periood</t>
  </si>
  <si>
    <t xml:space="preserve">Trellix Endpoint Security Suite (Germany Data Center) 1yr Subscription with 1yr Thrive Essential Band E (5001 to 10000) Standard                                                                                                                          </t>
  </si>
  <si>
    <t>Maksumuse vorm</t>
  </si>
  <si>
    <t>Hankelepingu allkirjastaja nimi ja allkirjastusõiguse alus:</t>
  </si>
  <si>
    <t>Kontaktisik hankelepingu täitmisel (nimi ja kontaktandmed):</t>
  </si>
  <si>
    <t>Pakkumuse koostamise kuupäev:</t>
  </si>
  <si>
    <t xml:space="preserve">Saaja pank: </t>
  </si>
  <si>
    <t>Saaja pangakontonumber:  IBAN</t>
  </si>
  <si>
    <t>SWIFT</t>
  </si>
  <si>
    <t>Ühikuhind käibemaksuta</t>
  </si>
  <si>
    <t>Maksumus kokku käibemaksuta (täidab eelsisestatud valem)</t>
  </si>
  <si>
    <t xml:space="preserve">Pakkumuse kogumaksumus käibemaksuta </t>
  </si>
  <si>
    <t>Pakkumuse kogumaksumus käibemaksuta</t>
  </si>
  <si>
    <t>Maksumus kokku käibemaksuga (täidab eelsisestatud valem)</t>
  </si>
  <si>
    <t>Tarneaeg päevades hankelepingu jõustumisest</t>
  </si>
  <si>
    <t>Security Software OÜ</t>
  </si>
  <si>
    <t>Veskiposti 2, Tallinn 10138</t>
  </si>
  <si>
    <t>Rita Käit, juhatuse liige</t>
  </si>
  <si>
    <t>Katrin Kirss. kkirss@neverhack.com, +372 56806677</t>
  </si>
  <si>
    <t>30 päeva</t>
  </si>
  <si>
    <t>SEB Pank AS</t>
  </si>
  <si>
    <t>EE911010220113717018</t>
  </si>
  <si>
    <t>EEUHEE2X</t>
  </si>
  <si>
    <t>5-7 tööpäeva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</si>
</sst>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########"/>
  </numFmts>
  <fonts count="1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70C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0" tint="-0.34998626667073579"/>
      <name val="Calibri"/>
      <family val="2"/>
      <charset val="186"/>
      <scheme val="minor"/>
    </font>
    <font>
      <sz val="11"/>
      <color theme="0" tint="-0.34998626667073579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3">
    <xf numFmtId="0" fontId="0" fillId="0" borderId="0" xfId="0"/>
    <xf numFmtId="0" fontId="0" fillId="0" borderId="0" xfId="0" applyAlignment="1">
      <alignment vertical="top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6" fillId="0" borderId="0" xfId="0" applyFont="1" applyAlignment="1">
      <alignment horizontal="right" vertical="top"/>
    </xf>
    <xf numFmtId="0" fontId="1" fillId="0" borderId="0" xfId="0" applyFont="1" applyAlignment="1">
      <alignment horizontal="center" vertical="top"/>
    </xf>
    <xf numFmtId="0" fontId="4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0" fillId="2" borderId="2" xfId="0" applyFill="1" applyBorder="1"/>
    <xf numFmtId="0" fontId="0" fillId="2" borderId="2" xfId="0" applyFill="1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wrapText="1"/>
    </xf>
    <xf numFmtId="49" fontId="9" fillId="0" borderId="1" xfId="0" applyNumberFormat="1" applyFont="1" applyBorder="1" applyAlignment="1">
      <alignment wrapText="1"/>
    </xf>
    <xf numFmtId="49" fontId="9" fillId="0" borderId="1" xfId="0" applyNumberFormat="1" applyFont="1" applyBorder="1"/>
    <xf numFmtId="4" fontId="10" fillId="0" borderId="1" xfId="0" applyNumberFormat="1" applyFont="1" applyBorder="1" applyAlignment="1">
      <alignment horizontal="center" vertical="center"/>
    </xf>
    <xf numFmtId="4" fontId="11" fillId="2" borderId="0" xfId="0" applyNumberFormat="1" applyFont="1" applyFill="1" applyAlignment="1">
      <alignment horizontal="center"/>
    </xf>
    <xf numFmtId="4" fontId="10" fillId="0" borderId="0" xfId="0" applyNumberFormat="1" applyFont="1" applyAlignment="1">
      <alignment horizontal="center" vertical="center"/>
    </xf>
    <xf numFmtId="164" fontId="9" fillId="0" borderId="0" xfId="0" applyNumberFormat="1" applyFont="1"/>
    <xf numFmtId="0" fontId="0" fillId="3" borderId="1" xfId="0" applyFill="1" applyBorder="1" applyAlignment="1">
      <alignment horizontal="center"/>
    </xf>
    <xf numFmtId="49" fontId="9" fillId="3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3" xfId="0" applyFont="1" applyBorder="1" applyAlignment="1">
      <alignment horizontal="left" vertical="top"/>
    </xf>
    <xf numFmtId="14" fontId="2" fillId="0" borderId="0" xfId="0" applyNumberFormat="1" applyFont="1" applyAlignment="1">
      <alignment vertical="top"/>
    </xf>
  </cellXfs>
  <cellStyles count="2">
    <cellStyle name="Normaallaad" xfId="0" builtinId="0"/>
    <cellStyle name="Normaallaad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36"/>
  <sheetViews>
    <sheetView tabSelected="1" topLeftCell="A7" zoomScale="69" zoomScaleNormal="69" workbookViewId="0">
      <selection activeCell="P12" sqref="P12"/>
    </sheetView>
  </sheetViews>
  <sheetFormatPr defaultColWidth="9.19921875" defaultRowHeight="14.25" x14ac:dyDescent="0.45"/>
  <cols>
    <col min="1" max="1" width="5.796875" customWidth="1"/>
    <col min="2" max="2" width="16.265625" customWidth="1"/>
    <col min="3" max="3" width="39.73046875" style="5" customWidth="1"/>
    <col min="4" max="4" width="24.53125" customWidth="1"/>
    <col min="5" max="5" width="12.19921875" customWidth="1"/>
    <col min="6" max="6" width="9.73046875" customWidth="1"/>
    <col min="7" max="7" width="15.53125" customWidth="1"/>
    <col min="8" max="8" width="22" customWidth="1"/>
    <col min="9" max="9" width="20.796875" customWidth="1"/>
    <col min="10" max="10" width="15.06640625" customWidth="1"/>
    <col min="11" max="11" width="21.73046875" customWidth="1"/>
  </cols>
  <sheetData>
    <row r="2" spans="1:11" x14ac:dyDescent="0.45">
      <c r="C2" s="16" t="s">
        <v>39</v>
      </c>
      <c r="D2" s="12"/>
    </row>
    <row r="3" spans="1:11" x14ac:dyDescent="0.45">
      <c r="B3" s="11"/>
      <c r="C3" s="11"/>
      <c r="D3" s="11" t="s">
        <v>0</v>
      </c>
      <c r="E3" s="16" t="s">
        <v>52</v>
      </c>
      <c r="F3" s="16"/>
      <c r="G3" s="16"/>
    </row>
    <row r="4" spans="1:11" x14ac:dyDescent="0.45">
      <c r="A4" s="1"/>
      <c r="B4" s="11"/>
      <c r="C4" s="11"/>
      <c r="D4" s="11" t="s">
        <v>1</v>
      </c>
      <c r="E4" s="1">
        <v>11924368</v>
      </c>
      <c r="F4" s="1"/>
      <c r="G4" s="1"/>
    </row>
    <row r="5" spans="1:11" x14ac:dyDescent="0.45">
      <c r="B5" s="11"/>
      <c r="C5" s="11"/>
      <c r="D5" s="11" t="s">
        <v>2</v>
      </c>
      <c r="E5" s="17" t="s">
        <v>53</v>
      </c>
      <c r="F5" s="17"/>
      <c r="G5" s="17"/>
    </row>
    <row r="6" spans="1:11" x14ac:dyDescent="0.45">
      <c r="B6" s="11"/>
      <c r="C6" s="11"/>
      <c r="D6" s="11" t="s">
        <v>40</v>
      </c>
      <c r="E6" s="17" t="s">
        <v>54</v>
      </c>
      <c r="F6" s="17"/>
      <c r="G6" s="17"/>
    </row>
    <row r="7" spans="1:11" x14ac:dyDescent="0.45">
      <c r="B7" s="11"/>
      <c r="C7" s="11"/>
      <c r="D7" s="11" t="s">
        <v>41</v>
      </c>
      <c r="E7" s="17" t="s">
        <v>55</v>
      </c>
      <c r="F7" s="17"/>
      <c r="G7" s="17"/>
    </row>
    <row r="8" spans="1:11" x14ac:dyDescent="0.45">
      <c r="B8" s="11"/>
      <c r="C8" s="11"/>
      <c r="D8" s="11" t="s">
        <v>42</v>
      </c>
      <c r="E8" s="32">
        <v>45756</v>
      </c>
      <c r="F8" s="17"/>
      <c r="G8" s="17"/>
    </row>
    <row r="9" spans="1:11" x14ac:dyDescent="0.45">
      <c r="B9" s="11"/>
      <c r="C9" s="11"/>
      <c r="D9" s="11" t="s">
        <v>3</v>
      </c>
      <c r="E9" s="17" t="s">
        <v>56</v>
      </c>
      <c r="F9" s="17"/>
      <c r="G9" s="17"/>
    </row>
    <row r="10" spans="1:11" x14ac:dyDescent="0.45">
      <c r="B10" s="11"/>
      <c r="C10" s="11"/>
      <c r="D10" s="11" t="s">
        <v>43</v>
      </c>
      <c r="E10" s="17" t="s">
        <v>57</v>
      </c>
      <c r="F10" s="17"/>
      <c r="G10" s="17"/>
    </row>
    <row r="11" spans="1:11" x14ac:dyDescent="0.45">
      <c r="B11" s="11"/>
      <c r="C11" s="11"/>
      <c r="D11" s="11" t="s">
        <v>44</v>
      </c>
      <c r="E11" s="10" t="s">
        <v>58</v>
      </c>
      <c r="F11" s="10"/>
      <c r="G11" s="10"/>
    </row>
    <row r="12" spans="1:11" x14ac:dyDescent="0.45">
      <c r="B12" s="11"/>
      <c r="C12" s="11"/>
      <c r="D12" s="11" t="s">
        <v>45</v>
      </c>
      <c r="E12" t="s">
        <v>59</v>
      </c>
    </row>
    <row r="13" spans="1:11" x14ac:dyDescent="0.45">
      <c r="A13" s="31" t="s">
        <v>14</v>
      </c>
      <c r="B13" s="31"/>
    </row>
    <row r="14" spans="1:11" s="3" customFormat="1" ht="54" customHeight="1" x14ac:dyDescent="0.45">
      <c r="A14" s="6" t="s">
        <v>4</v>
      </c>
      <c r="B14" s="2" t="s">
        <v>9</v>
      </c>
      <c r="C14" s="14" t="s">
        <v>7</v>
      </c>
      <c r="D14" s="14" t="s">
        <v>10</v>
      </c>
      <c r="E14" s="6" t="s">
        <v>5</v>
      </c>
      <c r="F14" s="6" t="s">
        <v>6</v>
      </c>
      <c r="G14" s="15" t="s">
        <v>46</v>
      </c>
      <c r="H14" s="7" t="s">
        <v>47</v>
      </c>
      <c r="I14" s="7" t="s">
        <v>50</v>
      </c>
      <c r="J14" s="7" t="s">
        <v>51</v>
      </c>
      <c r="K14" s="2" t="s">
        <v>37</v>
      </c>
    </row>
    <row r="15" spans="1:11" s="3" customFormat="1" ht="42.75" x14ac:dyDescent="0.45">
      <c r="A15" s="7">
        <v>1</v>
      </c>
      <c r="B15" s="23" t="s">
        <v>17</v>
      </c>
      <c r="C15" s="22" t="s">
        <v>38</v>
      </c>
      <c r="D15" s="28" t="s">
        <v>17</v>
      </c>
      <c r="E15" s="6">
        <v>5320</v>
      </c>
      <c r="F15" s="9" t="s">
        <v>8</v>
      </c>
      <c r="G15" s="13">
        <v>39.880000000000003</v>
      </c>
      <c r="H15" s="24">
        <f t="shared" ref="H15:H22" si="0">G15*E15</f>
        <v>212161.6</v>
      </c>
      <c r="I15" s="24">
        <f>H15*1.22</f>
        <v>258837.152</v>
      </c>
      <c r="J15" s="7" t="s">
        <v>60</v>
      </c>
      <c r="K15" s="2" t="s">
        <v>33</v>
      </c>
    </row>
    <row r="16" spans="1:11" s="3" customFormat="1" ht="42.75" x14ac:dyDescent="0.45">
      <c r="A16" s="7">
        <v>2</v>
      </c>
      <c r="B16" s="23" t="s">
        <v>13</v>
      </c>
      <c r="C16" s="22" t="s">
        <v>16</v>
      </c>
      <c r="D16" s="28" t="s">
        <v>13</v>
      </c>
      <c r="E16" s="6">
        <v>5320</v>
      </c>
      <c r="F16" s="9" t="s">
        <v>8</v>
      </c>
      <c r="G16" s="13">
        <v>9.91</v>
      </c>
      <c r="H16" s="24">
        <f t="shared" si="0"/>
        <v>52721.200000000004</v>
      </c>
      <c r="I16" s="24">
        <f t="shared" ref="I16:I24" si="1">H16*1.22</f>
        <v>64319.864000000001</v>
      </c>
      <c r="J16" s="7" t="s">
        <v>60</v>
      </c>
      <c r="K16" s="2" t="s">
        <v>33</v>
      </c>
    </row>
    <row r="17" spans="1:13" s="3" customFormat="1" ht="28.5" x14ac:dyDescent="0.45">
      <c r="A17" s="7">
        <v>3</v>
      </c>
      <c r="B17" s="23" t="s">
        <v>19</v>
      </c>
      <c r="C17" s="22" t="s">
        <v>20</v>
      </c>
      <c r="D17" s="29" t="s">
        <v>19</v>
      </c>
      <c r="E17" s="6">
        <v>4550</v>
      </c>
      <c r="F17" s="9" t="s">
        <v>8</v>
      </c>
      <c r="G17" s="13">
        <v>4.5</v>
      </c>
      <c r="H17" s="24">
        <f t="shared" si="0"/>
        <v>20475</v>
      </c>
      <c r="I17" s="24">
        <f t="shared" si="1"/>
        <v>24979.5</v>
      </c>
      <c r="J17" s="7" t="s">
        <v>60</v>
      </c>
      <c r="K17" s="2" t="s">
        <v>34</v>
      </c>
      <c r="M17" s="27"/>
    </row>
    <row r="18" spans="1:13" s="3" customFormat="1" ht="28.5" x14ac:dyDescent="0.45">
      <c r="A18" s="7">
        <v>4</v>
      </c>
      <c r="B18" s="23" t="s">
        <v>21</v>
      </c>
      <c r="C18" s="22" t="s">
        <v>22</v>
      </c>
      <c r="D18" s="29" t="s">
        <v>21</v>
      </c>
      <c r="E18" s="6">
        <v>350</v>
      </c>
      <c r="F18" s="9" t="s">
        <v>8</v>
      </c>
      <c r="G18" s="13">
        <v>8.85</v>
      </c>
      <c r="H18" s="24">
        <f t="shared" si="0"/>
        <v>3097.5</v>
      </c>
      <c r="I18" s="24">
        <f t="shared" si="1"/>
        <v>3778.95</v>
      </c>
      <c r="J18" s="7" t="s">
        <v>60</v>
      </c>
      <c r="K18" s="2" t="s">
        <v>34</v>
      </c>
      <c r="M18" s="27"/>
    </row>
    <row r="19" spans="1:13" ht="57" x14ac:dyDescent="0.45">
      <c r="A19" s="7">
        <v>5</v>
      </c>
      <c r="B19" s="23" t="s">
        <v>23</v>
      </c>
      <c r="C19" s="22" t="s">
        <v>24</v>
      </c>
      <c r="D19" s="29" t="s">
        <v>23</v>
      </c>
      <c r="E19" s="6">
        <v>4550</v>
      </c>
      <c r="F19" s="9" t="s">
        <v>8</v>
      </c>
      <c r="G19" s="13">
        <v>6.5</v>
      </c>
      <c r="H19" s="24">
        <f t="shared" si="0"/>
        <v>29575</v>
      </c>
      <c r="I19" s="24">
        <f t="shared" si="1"/>
        <v>36081.5</v>
      </c>
      <c r="J19" s="7" t="s">
        <v>60</v>
      </c>
      <c r="K19" s="2" t="s">
        <v>34</v>
      </c>
      <c r="M19" s="27"/>
    </row>
    <row r="20" spans="1:13" ht="42.75" x14ac:dyDescent="0.45">
      <c r="A20" s="7">
        <v>6</v>
      </c>
      <c r="B20" s="23" t="s">
        <v>25</v>
      </c>
      <c r="C20" s="22" t="s">
        <v>26</v>
      </c>
      <c r="D20" s="29" t="s">
        <v>25</v>
      </c>
      <c r="E20" s="6">
        <v>350</v>
      </c>
      <c r="F20" s="9" t="s">
        <v>8</v>
      </c>
      <c r="G20" s="13">
        <v>4.71</v>
      </c>
      <c r="H20" s="24">
        <f t="shared" si="0"/>
        <v>1648.5</v>
      </c>
      <c r="I20" s="24">
        <f t="shared" si="1"/>
        <v>2011.1699999999998</v>
      </c>
      <c r="J20" s="7" t="s">
        <v>60</v>
      </c>
      <c r="K20" s="2" t="s">
        <v>34</v>
      </c>
      <c r="M20" s="27"/>
    </row>
    <row r="21" spans="1:13" ht="42.75" x14ac:dyDescent="0.45">
      <c r="A21" s="7">
        <v>7</v>
      </c>
      <c r="B21" s="23" t="s">
        <v>27</v>
      </c>
      <c r="C21" s="22" t="s">
        <v>28</v>
      </c>
      <c r="D21" s="29" t="s">
        <v>27</v>
      </c>
      <c r="E21" s="6">
        <v>4550</v>
      </c>
      <c r="F21" s="9" t="s">
        <v>8</v>
      </c>
      <c r="G21" s="13">
        <v>3.66</v>
      </c>
      <c r="H21" s="24">
        <f t="shared" si="0"/>
        <v>16653</v>
      </c>
      <c r="I21" s="24">
        <f t="shared" si="1"/>
        <v>20316.66</v>
      </c>
      <c r="J21" s="7" t="s">
        <v>60</v>
      </c>
      <c r="K21" s="2" t="s">
        <v>34</v>
      </c>
      <c r="M21" s="27"/>
    </row>
    <row r="22" spans="1:13" ht="57" x14ac:dyDescent="0.45">
      <c r="A22" s="7">
        <v>8</v>
      </c>
      <c r="B22" s="23" t="s">
        <v>29</v>
      </c>
      <c r="C22" s="22" t="s">
        <v>30</v>
      </c>
      <c r="D22" s="29" t="s">
        <v>29</v>
      </c>
      <c r="E22" s="6">
        <v>1</v>
      </c>
      <c r="F22" s="9" t="s">
        <v>8</v>
      </c>
      <c r="G22" s="13">
        <v>791.7</v>
      </c>
      <c r="H22" s="24">
        <f t="shared" si="0"/>
        <v>791.7</v>
      </c>
      <c r="I22" s="24">
        <f t="shared" si="1"/>
        <v>965.87400000000002</v>
      </c>
      <c r="J22" s="7" t="s">
        <v>60</v>
      </c>
      <c r="K22" s="2" t="s">
        <v>35</v>
      </c>
      <c r="M22" s="27"/>
    </row>
    <row r="23" spans="1:13" x14ac:dyDescent="0.45">
      <c r="A23" s="7">
        <v>9</v>
      </c>
      <c r="B23" s="20" t="s">
        <v>31</v>
      </c>
      <c r="C23" s="21" t="s">
        <v>32</v>
      </c>
      <c r="D23" s="28" t="s">
        <v>31</v>
      </c>
      <c r="E23" s="6">
        <v>1</v>
      </c>
      <c r="F23" s="9" t="s">
        <v>8</v>
      </c>
      <c r="G23" s="13">
        <v>75973</v>
      </c>
      <c r="H23" s="24">
        <f>G23*E23</f>
        <v>75973</v>
      </c>
      <c r="I23" s="24">
        <f t="shared" si="1"/>
        <v>92687.06</v>
      </c>
      <c r="J23" s="7" t="s">
        <v>60</v>
      </c>
      <c r="K23" s="2" t="s">
        <v>36</v>
      </c>
    </row>
    <row r="24" spans="1:13" x14ac:dyDescent="0.45">
      <c r="B24" s="3"/>
      <c r="C24" s="4"/>
      <c r="E24" s="18"/>
      <c r="F24" s="18"/>
      <c r="G24" s="19" t="s">
        <v>48</v>
      </c>
      <c r="H24" s="25">
        <f>SUM(H15:H23)</f>
        <v>413096.5</v>
      </c>
      <c r="I24" s="25">
        <f t="shared" si="1"/>
        <v>503977.73</v>
      </c>
    </row>
    <row r="26" spans="1:13" x14ac:dyDescent="0.45">
      <c r="A26" s="31" t="s">
        <v>15</v>
      </c>
      <c r="B26" s="31"/>
      <c r="H26" s="26"/>
    </row>
    <row r="27" spans="1:13" ht="52.5" x14ac:dyDescent="0.45">
      <c r="A27" s="6" t="s">
        <v>4</v>
      </c>
      <c r="B27" s="2" t="s">
        <v>9</v>
      </c>
      <c r="C27" s="14" t="s">
        <v>7</v>
      </c>
      <c r="D27" s="14" t="s">
        <v>10</v>
      </c>
      <c r="E27" s="6" t="s">
        <v>5</v>
      </c>
      <c r="F27" s="6" t="s">
        <v>6</v>
      </c>
      <c r="G27" s="15" t="s">
        <v>46</v>
      </c>
      <c r="H27" s="7" t="s">
        <v>47</v>
      </c>
      <c r="I27" s="7" t="s">
        <v>50</v>
      </c>
      <c r="J27" s="7" t="s">
        <v>51</v>
      </c>
      <c r="K27" s="2" t="s">
        <v>37</v>
      </c>
    </row>
    <row r="28" spans="1:13" ht="42.75" x14ac:dyDescent="0.45">
      <c r="A28" s="7">
        <v>1</v>
      </c>
      <c r="B28" s="23" t="s">
        <v>12</v>
      </c>
      <c r="C28" s="22" t="s">
        <v>18</v>
      </c>
      <c r="D28" s="28" t="s">
        <v>12</v>
      </c>
      <c r="E28" s="6">
        <v>600</v>
      </c>
      <c r="F28" s="9" t="s">
        <v>8</v>
      </c>
      <c r="G28" s="13">
        <v>21.25</v>
      </c>
      <c r="H28" s="24">
        <f>G28*E28</f>
        <v>12750</v>
      </c>
      <c r="I28" s="24">
        <f>H28*1.22</f>
        <v>15555</v>
      </c>
      <c r="J28" s="7" t="s">
        <v>60</v>
      </c>
      <c r="K28" s="2" t="s">
        <v>33</v>
      </c>
    </row>
    <row r="29" spans="1:13" ht="42.75" x14ac:dyDescent="0.45">
      <c r="A29" s="7">
        <v>2</v>
      </c>
      <c r="B29" s="23" t="s">
        <v>17</v>
      </c>
      <c r="C29" s="22" t="s">
        <v>38</v>
      </c>
      <c r="D29" s="28" t="s">
        <v>17</v>
      </c>
      <c r="E29" s="6">
        <v>600</v>
      </c>
      <c r="F29" s="9" t="s">
        <v>8</v>
      </c>
      <c r="G29" s="13">
        <v>39.880000000000003</v>
      </c>
      <c r="H29" s="24">
        <f>G29*E29</f>
        <v>23928</v>
      </c>
      <c r="I29" s="24">
        <f t="shared" ref="I29:I31" si="2">H29*1.22</f>
        <v>29192.16</v>
      </c>
      <c r="J29" s="7" t="s">
        <v>60</v>
      </c>
      <c r="K29" s="2" t="s">
        <v>33</v>
      </c>
    </row>
    <row r="30" spans="1:13" ht="42.75" x14ac:dyDescent="0.45">
      <c r="A30" s="7">
        <v>3</v>
      </c>
      <c r="B30" s="23" t="s">
        <v>13</v>
      </c>
      <c r="C30" s="22" t="s">
        <v>16</v>
      </c>
      <c r="D30" s="28" t="s">
        <v>13</v>
      </c>
      <c r="E30" s="6">
        <v>600</v>
      </c>
      <c r="F30" s="9" t="s">
        <v>8</v>
      </c>
      <c r="G30" s="13">
        <v>9.91</v>
      </c>
      <c r="H30" s="24">
        <f>G30*E30</f>
        <v>5946</v>
      </c>
      <c r="I30" s="24">
        <f t="shared" si="2"/>
        <v>7254.12</v>
      </c>
      <c r="J30" s="7" t="s">
        <v>60</v>
      </c>
      <c r="K30" s="2" t="s">
        <v>33</v>
      </c>
    </row>
    <row r="31" spans="1:13" x14ac:dyDescent="0.45">
      <c r="B31" s="3"/>
      <c r="C31" s="4"/>
      <c r="E31" s="18"/>
      <c r="F31" s="18"/>
      <c r="G31" s="19" t="s">
        <v>49</v>
      </c>
      <c r="H31" s="25">
        <f>SUM(H28:H30)</f>
        <v>42624</v>
      </c>
      <c r="I31" s="25">
        <f t="shared" si="2"/>
        <v>52001.279999999999</v>
      </c>
    </row>
    <row r="32" spans="1:13" x14ac:dyDescent="0.45">
      <c r="B32" s="8" t="s">
        <v>11</v>
      </c>
      <c r="C32" s="4"/>
    </row>
    <row r="33" spans="2:3" x14ac:dyDescent="0.45">
      <c r="B33" s="8"/>
      <c r="C33" s="4"/>
    </row>
    <row r="34" spans="2:3" x14ac:dyDescent="0.45">
      <c r="B34" s="8"/>
      <c r="C34" s="4"/>
    </row>
    <row r="35" spans="2:3" x14ac:dyDescent="0.45">
      <c r="B35" s="8"/>
    </row>
    <row r="36" spans="2:3" x14ac:dyDescent="0.45">
      <c r="B36" s="30"/>
      <c r="C36" s="30"/>
    </row>
  </sheetData>
  <mergeCells count="3">
    <mergeCell ref="B36:C36"/>
    <mergeCell ref="A13:B13"/>
    <mergeCell ref="A26:B26"/>
  </mergeCells>
  <pageMargins left="0.7" right="0.7" top="0.75" bottom="0.75" header="0.3" footer="0.3"/>
  <pageSetup paperSize="9" orientation="portrait" r:id="rId1"/>
  <headerFooter>
    <oddHeader>&amp;C&amp;"Calibri"&amp;10&amp;KFF0000 Confidential&amp;1#_x000D_</oddHeader>
    <oddFooter>&amp;L&amp;1#&amp;"Times New Roman"&amp;8&amp;K000000Sensitivity: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Helena-Leana Šinkonite</dc:creator>
  <cp:lastModifiedBy>Katrin Kirss</cp:lastModifiedBy>
  <dcterms:created xsi:type="dcterms:W3CDTF">2021-09-03T11:29:09Z</dcterms:created>
  <dcterms:modified xsi:type="dcterms:W3CDTF">2025-04-08T09:42:39Z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450391-6d50-49e0-a466-bfda2ff2a5e1_Enabled">
    <vt:lpwstr>true</vt:lpwstr>
  </property>
  <property fmtid="{D5CDD505-2E9C-101B-9397-08002B2CF9AE}" pid="3" name="MSIP_Label_18450391-6d50-49e0-a466-bfda2ff2a5e1_SetDate">
    <vt:lpwstr>2022-01-21T07:26:02Z</vt:lpwstr>
  </property>
  <property fmtid="{D5CDD505-2E9C-101B-9397-08002B2CF9AE}" pid="4" name="MSIP_Label_18450391-6d50-49e0-a466-bfda2ff2a5e1_Method">
    <vt:lpwstr>Privileged</vt:lpwstr>
  </property>
  <property fmtid="{D5CDD505-2E9C-101B-9397-08002B2CF9AE}" pid="5" name="MSIP_Label_18450391-6d50-49e0-a466-bfda2ff2a5e1_Name">
    <vt:lpwstr>18450391-6d50-49e0-a466-bfda2ff2a5e1</vt:lpwstr>
  </property>
  <property fmtid="{D5CDD505-2E9C-101B-9397-08002B2CF9AE}" pid="6" name="MSIP_Label_18450391-6d50-49e0-a466-bfda2ff2a5e1_SiteId">
    <vt:lpwstr>65f51067-7d65-4aa9-b996-4cc43a0d7111</vt:lpwstr>
  </property>
  <property fmtid="{D5CDD505-2E9C-101B-9397-08002B2CF9AE}" pid="7" name="MSIP_Label_18450391-6d50-49e0-a466-bfda2ff2a5e1_ActionId">
    <vt:lpwstr>20ad8c66-7ce8-4f4f-8023-e292444671db</vt:lpwstr>
  </property>
  <property fmtid="{D5CDD505-2E9C-101B-9397-08002B2CF9AE}" pid="8" name="MSIP_Label_18450391-6d50-49e0-a466-bfda2ff2a5e1_ContentBits">
    <vt:lpwstr>2</vt:lpwstr>
  </property>
  <property fmtid="{D5CDD505-2E9C-101B-9397-08002B2CF9AE}" pid="9" name="MSIP_Label_faa6614a-6af4-48ee-b789-682cf4bc7c20_Enabled">
    <vt:lpwstr>true</vt:lpwstr>
  </property>
  <property fmtid="{D5CDD505-2E9C-101B-9397-08002B2CF9AE}" pid="10" name="MSIP_Label_faa6614a-6af4-48ee-b789-682cf4bc7c20_SetDate">
    <vt:lpwstr>2025-04-03T09:41:12Z</vt:lpwstr>
  </property>
  <property fmtid="{D5CDD505-2E9C-101B-9397-08002B2CF9AE}" pid="11" name="MSIP_Label_faa6614a-6af4-48ee-b789-682cf4bc7c20_Method">
    <vt:lpwstr>Privileged</vt:lpwstr>
  </property>
  <property fmtid="{D5CDD505-2E9C-101B-9397-08002B2CF9AE}" pid="12" name="MSIP_Label_faa6614a-6af4-48ee-b789-682cf4bc7c20_Name">
    <vt:lpwstr>Confidential Label</vt:lpwstr>
  </property>
  <property fmtid="{D5CDD505-2E9C-101B-9397-08002B2CF9AE}" pid="13" name="MSIP_Label_faa6614a-6af4-48ee-b789-682cf4bc7c20_SiteId">
    <vt:lpwstr>6dcf1e6c-b1a1-414d-8e68-fe0c493093dc</vt:lpwstr>
  </property>
  <property fmtid="{D5CDD505-2E9C-101B-9397-08002B2CF9AE}" pid="14" name="MSIP_Label_faa6614a-6af4-48ee-b789-682cf4bc7c20_ActionId">
    <vt:lpwstr>7f6a61a5-63cf-4b31-aadd-a61b1d79a040</vt:lpwstr>
  </property>
  <property fmtid="{D5CDD505-2E9C-101B-9397-08002B2CF9AE}" pid="15" name="MSIP_Label_faa6614a-6af4-48ee-b789-682cf4bc7c20_ContentBits">
    <vt:lpwstr>1</vt:lpwstr>
  </property>
  <property fmtid="{D5CDD505-2E9C-101B-9397-08002B2CF9AE}" pid="16" name="MSIP_Label_faa6614a-6af4-48ee-b789-682cf4bc7c20_Tag">
    <vt:lpwstr>10, 0, 1, 1</vt:lpwstr>
  </property>
</Properties>
</file>